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L:\契約課\06_契約依頼案件\2025\C_委託\2_総合評価一般競争入札\【長期2039年度廃棄】大阪公立大学学内保育園２施設運営業務委託\04_入札実施決裁\"/>
    </mc:Choice>
  </mc:AlternateContent>
  <xr:revisionPtr revIDLastSave="0" documentId="13_ncr:1_{FA0EFF32-A291-4668-8F2C-E326356A8DFD}" xr6:coauthVersionLast="47" xr6:coauthVersionMax="47" xr10:uidLastSave="{00000000-0000-0000-0000-000000000000}"/>
  <bookViews>
    <workbookView xWindow="3615" yWindow="960" windowWidth="23880" windowHeight="14415" tabRatio="530" xr2:uid="{00000000-000D-0000-FFFF-FFFF00000000}"/>
  </bookViews>
  <sheets>
    <sheet name="内訳書" sheetId="5" r:id="rId1"/>
  </sheets>
  <definedNames>
    <definedName name="_xlnm.Print_Area" localSheetId="0">内訳書!$A$1:$N$49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5" l="1"/>
  <c r="J17" i="5" s="1"/>
  <c r="P23" i="5" l="1"/>
  <c r="P25" i="5"/>
  <c r="P26" i="5"/>
  <c r="P27" i="5"/>
  <c r="P28" i="5"/>
  <c r="P22" i="5"/>
  <c r="P29" i="5" s="1"/>
  <c r="M23" i="5" l="1"/>
  <c r="M34" i="5" l="1"/>
  <c r="M33" i="5"/>
  <c r="M35" i="5"/>
  <c r="M28" i="5"/>
  <c r="M27" i="5"/>
  <c r="M26" i="5"/>
  <c r="M25" i="5"/>
  <c r="M24" i="5"/>
  <c r="M22" i="5"/>
  <c r="M36" i="5" l="1"/>
  <c r="M29" i="5"/>
  <c r="L38" i="5" l="1"/>
  <c r="L39" i="5" s="1"/>
  <c r="L40" i="5" s="1"/>
</calcChain>
</file>

<file path=xl/sharedStrings.xml><?xml version="1.0" encoding="utf-8"?>
<sst xmlns="http://schemas.openxmlformats.org/spreadsheetml/2006/main" count="138" uniqueCount="60">
  <si>
    <t>印</t>
    <rPh sb="0" eb="1">
      <t>イン</t>
    </rPh>
    <phoneticPr fontId="2"/>
  </si>
  <si>
    <t>項目</t>
    <rPh sb="0" eb="2">
      <t>コウモク</t>
    </rPh>
    <phoneticPr fontId="2"/>
  </si>
  <si>
    <t>金額（税抜）</t>
    <rPh sb="0" eb="2">
      <t>キンガク</t>
    </rPh>
    <rPh sb="3" eb="5">
      <t>ゼイヌキ</t>
    </rPh>
    <phoneticPr fontId="2"/>
  </si>
  <si>
    <t>×</t>
  </si>
  <si>
    <t>＝</t>
  </si>
  <si>
    <t>午前おやつ</t>
    <rPh sb="0" eb="2">
      <t>ゴゼン</t>
    </rPh>
    <phoneticPr fontId="2"/>
  </si>
  <si>
    <t>昼食</t>
    <rPh sb="0" eb="2">
      <t>チュウショク</t>
    </rPh>
    <phoneticPr fontId="2"/>
  </si>
  <si>
    <t>午後おやつ</t>
    <rPh sb="0" eb="2">
      <t>ゴゴ</t>
    </rPh>
    <phoneticPr fontId="2"/>
  </si>
  <si>
    <t>単価(税抜)</t>
    <phoneticPr fontId="5"/>
  </si>
  <si>
    <t>①小計（税抜）</t>
    <rPh sb="1" eb="3">
      <t>ショウケイ</t>
    </rPh>
    <rPh sb="4" eb="6">
      <t>ゼイヌ</t>
    </rPh>
    <phoneticPr fontId="5"/>
  </si>
  <si>
    <t>円</t>
    <rPh sb="0" eb="1">
      <t>エン</t>
    </rPh>
    <phoneticPr fontId="5"/>
  </si>
  <si>
    <t>住所又は事業所所在地</t>
    <phoneticPr fontId="5"/>
  </si>
  <si>
    <t>商号又は名称</t>
    <phoneticPr fontId="5"/>
  </si>
  <si>
    <t>氏名又は代表者職氏名</t>
    <phoneticPr fontId="5"/>
  </si>
  <si>
    <t>基本時間
（8：15～18:00）</t>
    <rPh sb="0" eb="2">
      <t>キホン</t>
    </rPh>
    <rPh sb="2" eb="4">
      <t>ジカン</t>
    </rPh>
    <phoneticPr fontId="5"/>
  </si>
  <si>
    <t>延長時間
（18：00～19:00）</t>
    <rPh sb="0" eb="2">
      <t>エンチョウ</t>
    </rPh>
    <rPh sb="2" eb="4">
      <t>ジカン</t>
    </rPh>
    <phoneticPr fontId="5"/>
  </si>
  <si>
    <t>×</t>
    <phoneticPr fontId="5"/>
  </si>
  <si>
    <t>食材費</t>
    <rPh sb="0" eb="2">
      <t>ショクザイ</t>
    </rPh>
    <rPh sb="2" eb="3">
      <t>ヒ</t>
    </rPh>
    <phoneticPr fontId="5"/>
  </si>
  <si>
    <t>※１　稼働日を１か月あたり20日・年間240日として積算すること。</t>
    <rPh sb="26" eb="28">
      <t>セキサン</t>
    </rPh>
    <phoneticPr fontId="5"/>
  </si>
  <si>
    <t>単位</t>
    <phoneticPr fontId="5"/>
  </si>
  <si>
    <t>1人1時間</t>
    <phoneticPr fontId="5"/>
  </si>
  <si>
    <t>時間</t>
    <phoneticPr fontId="5"/>
  </si>
  <si>
    <t>配置人数</t>
    <rPh sb="0" eb="2">
      <t>ハイチ</t>
    </rPh>
    <rPh sb="2" eb="4">
      <t>ニンズウ</t>
    </rPh>
    <phoneticPr fontId="2"/>
  </si>
  <si>
    <t>人</t>
    <rPh sb="0" eb="1">
      <t>ニン</t>
    </rPh>
    <phoneticPr fontId="5"/>
  </si>
  <si>
    <t>栄養士・調理師</t>
    <phoneticPr fontId="5"/>
  </si>
  <si>
    <t>＜食材費＞</t>
    <rPh sb="1" eb="3">
      <t>ショクザイ</t>
    </rPh>
    <rPh sb="3" eb="4">
      <t>ヒ</t>
    </rPh>
    <phoneticPr fontId="5"/>
  </si>
  <si>
    <t>1食</t>
    <rPh sb="1" eb="2">
      <t>ショク</t>
    </rPh>
    <phoneticPr fontId="5"/>
  </si>
  <si>
    <t>単価</t>
    <rPh sb="0" eb="2">
      <t>タンカ</t>
    </rPh>
    <phoneticPr fontId="5"/>
  </si>
  <si>
    <t>食</t>
    <rPh sb="0" eb="1">
      <t>ショク</t>
    </rPh>
    <phoneticPr fontId="5"/>
  </si>
  <si>
    <r>
      <t>※３　</t>
    </r>
    <r>
      <rPr>
        <u val="double"/>
        <sz val="12"/>
        <rFont val="ＭＳ 明朝"/>
        <family val="1"/>
        <charset val="128"/>
      </rPr>
      <t>この数値は、入札書の金額と一致していること。</t>
    </r>
    <rPh sb="5" eb="7">
      <t>スウチ</t>
    </rPh>
    <phoneticPr fontId="2"/>
  </si>
  <si>
    <t>被服費</t>
    <rPh sb="0" eb="3">
      <t>ヒフクヒ</t>
    </rPh>
    <phoneticPr fontId="2"/>
  </si>
  <si>
    <t>＜職員人件費（諸手当、交通費等含む）＞</t>
    <rPh sb="1" eb="3">
      <t>ショクイン</t>
    </rPh>
    <rPh sb="3" eb="6">
      <t>ジンケンヒ</t>
    </rPh>
    <rPh sb="7" eb="10">
      <t>ショテアテ</t>
    </rPh>
    <rPh sb="11" eb="15">
      <t>コウツウヒナド</t>
    </rPh>
    <rPh sb="15" eb="16">
      <t>フク</t>
    </rPh>
    <phoneticPr fontId="5"/>
  </si>
  <si>
    <t>保育園運営に必要な消耗品費及び保育材料費</t>
    <rPh sb="0" eb="3">
      <t>ホイクエン</t>
    </rPh>
    <rPh sb="3" eb="5">
      <t>ウンエイ</t>
    </rPh>
    <rPh sb="6" eb="8">
      <t>ヒツヨウ</t>
    </rPh>
    <rPh sb="9" eb="11">
      <t>ショウモウ</t>
    </rPh>
    <rPh sb="11" eb="12">
      <t>ヒン</t>
    </rPh>
    <rPh sb="12" eb="13">
      <t>ヒ</t>
    </rPh>
    <rPh sb="13" eb="14">
      <t>オヨ</t>
    </rPh>
    <rPh sb="15" eb="17">
      <t>ホイク</t>
    </rPh>
    <rPh sb="17" eb="19">
      <t>ザイリョウ</t>
    </rPh>
    <rPh sb="19" eb="20">
      <t>ヒ</t>
    </rPh>
    <phoneticPr fontId="2"/>
  </si>
  <si>
    <t>職員の健康管理に要する費用</t>
    <rPh sb="0" eb="2">
      <t>ショクイン</t>
    </rPh>
    <rPh sb="3" eb="5">
      <t>ケンコウ</t>
    </rPh>
    <rPh sb="5" eb="7">
      <t>カンリ</t>
    </rPh>
    <rPh sb="8" eb="9">
      <t>ヨウ</t>
    </rPh>
    <rPh sb="11" eb="13">
      <t>ヒヨウ</t>
    </rPh>
    <phoneticPr fontId="2"/>
  </si>
  <si>
    <t>職員の教育訓練に要する費用</t>
    <rPh sb="0" eb="2">
      <t>ショクイン</t>
    </rPh>
    <rPh sb="3" eb="5">
      <t>キョウイク</t>
    </rPh>
    <rPh sb="5" eb="7">
      <t>クンレン</t>
    </rPh>
    <rPh sb="8" eb="9">
      <t>ヨウ</t>
    </rPh>
    <rPh sb="11" eb="13">
      <t>ヒヨウ</t>
    </rPh>
    <phoneticPr fontId="2"/>
  </si>
  <si>
    <t>傷害・賠償責任保険の保険料</t>
    <phoneticPr fontId="5"/>
  </si>
  <si>
    <t>その他（仕様書「8.委託者が負担することが相当と考えられる費用以外の費用」）</t>
    <phoneticPr fontId="5"/>
  </si>
  <si>
    <t>=</t>
    <phoneticPr fontId="5"/>
  </si>
  <si>
    <t>１箇月</t>
    <rPh sb="1" eb="3">
      <t>カゲツ</t>
    </rPh>
    <phoneticPr fontId="5"/>
  </si>
  <si>
    <t>②小計（税抜）</t>
    <rPh sb="1" eb="3">
      <t>ショウケイ</t>
    </rPh>
    <rPh sb="4" eb="6">
      <t>ゼイヌ</t>
    </rPh>
    <phoneticPr fontId="5"/>
  </si>
  <si>
    <t>③小計（税抜）</t>
    <rPh sb="1" eb="3">
      <t>ショウケイ</t>
    </rPh>
    <rPh sb="4" eb="6">
      <t>ゼイヌ</t>
    </rPh>
    <phoneticPr fontId="2"/>
  </si>
  <si>
    <t>※２　この数値は、予定数量のため契約期間における実際の数値とは増減する。</t>
    <rPh sb="5" eb="7">
      <t>スウチ</t>
    </rPh>
    <rPh sb="24" eb="26">
      <t>ジッサイ</t>
    </rPh>
    <phoneticPr fontId="2"/>
  </si>
  <si>
    <t>※５　仕様書において受託者負担の旨を規定しているものは見積額に含めること。</t>
    <phoneticPr fontId="2"/>
  </si>
  <si>
    <t xml:space="preserve">基本料金
</t>
    <rPh sb="0" eb="4">
      <t>キホンリョウキン</t>
    </rPh>
    <phoneticPr fontId="5"/>
  </si>
  <si>
    <t>基本時間
（9：00～15:00）</t>
    <phoneticPr fontId="5"/>
  </si>
  <si>
    <t>■変動料金 （※１）</t>
    <rPh sb="1" eb="3">
      <t>ヘンドウ</t>
    </rPh>
    <rPh sb="3" eb="5">
      <t>リョウキン</t>
    </rPh>
    <phoneticPr fontId="5"/>
  </si>
  <si>
    <t>開園・閉園
準備
(7:15～8:15
19:00～20:00）</t>
    <rPh sb="0" eb="2">
      <t>カイエン</t>
    </rPh>
    <rPh sb="3" eb="5">
      <t>ヘイエン</t>
    </rPh>
    <rPh sb="6" eb="8">
      <t>ジュンビ</t>
    </rPh>
    <phoneticPr fontId="5"/>
  </si>
  <si>
    <t>数量（1箇月あたり）(※２)</t>
    <rPh sb="0" eb="2">
      <t>スウリョウ</t>
    </rPh>
    <rPh sb="4" eb="6">
      <t>カゲツ</t>
    </rPh>
    <phoneticPr fontId="2"/>
  </si>
  <si>
    <t>配置人数 (※２)</t>
    <rPh sb="0" eb="2">
      <t>ハイチ</t>
    </rPh>
    <rPh sb="2" eb="4">
      <t>ニンズウ</t>
    </rPh>
    <phoneticPr fontId="2"/>
  </si>
  <si>
    <t>数量（1箇月あたり）</t>
    <rPh sb="0" eb="2">
      <t>スウリョウ</t>
    </rPh>
    <rPh sb="4" eb="6">
      <t>カゲツ</t>
    </rPh>
    <phoneticPr fontId="2"/>
  </si>
  <si>
    <t>■固定料金（※１）</t>
    <rPh sb="1" eb="3">
      <t>コテイ</t>
    </rPh>
    <rPh sb="3" eb="5">
      <t>リョウキン</t>
    </rPh>
    <phoneticPr fontId="5"/>
  </si>
  <si>
    <t>主任保育士</t>
    <rPh sb="0" eb="2">
      <t>シュニン</t>
    </rPh>
    <phoneticPr fontId="2"/>
  </si>
  <si>
    <t>保育士</t>
    <phoneticPr fontId="2"/>
  </si>
  <si>
    <r>
      <t>※４　提案書依頼事項（第３.業務委託費の見積額（税抜</t>
    </r>
    <r>
      <rPr>
        <sz val="12"/>
        <rFont val="ＭＳ 明朝"/>
        <family val="1"/>
        <charset val="128"/>
      </rPr>
      <t>）について）に記載している利用条件を仮定し算定すること。</t>
    </r>
    <rPh sb="33" eb="35">
      <t>キサイ</t>
    </rPh>
    <rPh sb="39" eb="41">
      <t>リヨウ</t>
    </rPh>
    <rPh sb="41" eb="43">
      <t>ジョウケン</t>
    </rPh>
    <rPh sb="44" eb="46">
      <t>カテイ</t>
    </rPh>
    <rPh sb="47" eb="49">
      <t>サンテイ</t>
    </rPh>
    <phoneticPr fontId="2"/>
  </si>
  <si>
    <t>数量（1箇月あたり）(※２)</t>
    <rPh sb="0" eb="2">
      <t>スウリョウ</t>
    </rPh>
    <rPh sb="4" eb="6">
      <t>カゲツ</t>
    </rPh>
    <phoneticPr fontId="5"/>
  </si>
  <si>
    <t>※以下の固定料金と変動料金内訳は１園分を入力してください</t>
    <rPh sb="1" eb="3">
      <t>イカ</t>
    </rPh>
    <rPh sb="13" eb="15">
      <t>ウチワケ</t>
    </rPh>
    <rPh sb="17" eb="18">
      <t>エン</t>
    </rPh>
    <rPh sb="18" eb="19">
      <t>ブン</t>
    </rPh>
    <rPh sb="20" eb="22">
      <t>ニュウリョク</t>
    </rPh>
    <phoneticPr fontId="5"/>
  </si>
  <si>
    <t>※３　⑥ 2園 5年間合計金額（税抜）　 （⑤×２園）</t>
    <rPh sb="6" eb="7">
      <t>エン</t>
    </rPh>
    <rPh sb="25" eb="26">
      <t>エン</t>
    </rPh>
    <phoneticPr fontId="5"/>
  </si>
  <si>
    <t>　⑤ 1園 5年間合計金額（税抜） （④×60箇月）</t>
    <rPh sb="4" eb="5">
      <t>エン</t>
    </rPh>
    <rPh sb="23" eb="25">
      <t>カゲツ</t>
    </rPh>
    <phoneticPr fontId="5"/>
  </si>
  <si>
    <t xml:space="preserve">       ④ 1箇月合計金額（税抜）   　（①＋②＋③）</t>
    <rPh sb="10" eb="12">
      <t>カゲツ</t>
    </rPh>
    <phoneticPr fontId="5"/>
  </si>
  <si>
    <t>大阪公立大学学内保育園２施設運営業務委託（単価契約）　内訳書</t>
    <rPh sb="21" eb="23">
      <t>タンカ</t>
    </rPh>
    <rPh sb="23" eb="25">
      <t>ケイヤク</t>
    </rPh>
    <rPh sb="27" eb="30">
      <t>ウチワケショ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</si>
</sst>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14" x14ac:knownFonts="1">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6"/>
      <name val="游ゴシック"/>
      <family val="2"/>
      <charset val="128"/>
      <scheme val="minor"/>
    </font>
    <font>
      <u val="double"/>
      <sz val="12"/>
      <name val="ＭＳ 明朝"/>
      <family val="1"/>
      <charset val="128"/>
    </font>
    <font>
      <sz val="12"/>
      <color theme="1"/>
      <name val="ＭＳ 明朝"/>
      <family val="1"/>
      <charset val="128"/>
    </font>
    <font>
      <b/>
      <sz val="12"/>
      <name val="ＭＳ 明朝"/>
      <family val="1"/>
      <charset val="128"/>
    </font>
    <font>
      <b/>
      <sz val="14"/>
      <name val="ＭＳ 明朝"/>
      <family val="1"/>
      <charset val="128"/>
    </font>
    <font>
      <sz val="11"/>
      <color theme="1"/>
      <name val="游ゴシック"/>
      <family val="2"/>
      <charset val="128"/>
      <scheme val="minor"/>
    </font>
    <font>
      <sz val="12"/>
      <color rgb="FFFF0000"/>
      <name val="ＭＳ 明朝"/>
      <family val="1"/>
      <charset val="128"/>
    </font>
    <font>
      <b/>
      <sz val="16"/>
      <name val="ＭＳ 明朝"/>
      <family val="1"/>
      <charset val="128"/>
    </font>
    <font>
      <sz val="12"/>
      <name val="Segoe UI Symbol"/>
      <family val="1"/>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38">
    <border>
      <left/>
      <right/>
      <top/>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hair">
        <color indexed="64"/>
      </top>
      <bottom/>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hair">
        <color indexed="64"/>
      </right>
      <top/>
      <bottom style="hair">
        <color indexed="64"/>
      </bottom>
      <diagonal style="hair">
        <color indexed="64"/>
      </diagonal>
    </border>
    <border>
      <left style="thin">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left/>
      <right style="medium">
        <color indexed="64"/>
      </right>
      <top style="hair">
        <color indexed="64"/>
      </top>
      <bottom style="hair">
        <color indexed="64"/>
      </bottom>
      <diagonal/>
    </border>
    <border>
      <left style="hair">
        <color indexed="64"/>
      </left>
      <right style="hair">
        <color indexed="64"/>
      </right>
      <top style="medium">
        <color indexed="64"/>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hair">
        <color indexed="64"/>
      </right>
      <top/>
      <bottom/>
      <diagonal style="hair">
        <color indexed="64"/>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1" fillId="0" borderId="0"/>
    <xf numFmtId="38" fontId="1" fillId="0" borderId="0" applyFont="0" applyFill="0" applyBorder="0" applyAlignment="0" applyProtection="0"/>
    <xf numFmtId="38" fontId="10" fillId="0" borderId="0" applyFont="0" applyFill="0" applyBorder="0" applyAlignment="0" applyProtection="0">
      <alignment vertical="center"/>
    </xf>
  </cellStyleXfs>
  <cellXfs count="111">
    <xf numFmtId="0" fontId="0" fillId="0" borderId="0" xfId="0">
      <alignment vertical="center"/>
    </xf>
    <xf numFmtId="0" fontId="3" fillId="0" borderId="0" xfId="1" applyFont="1" applyAlignment="1">
      <alignment vertical="center"/>
    </xf>
    <xf numFmtId="0" fontId="3" fillId="0" borderId="0" xfId="1" applyFont="1" applyAlignment="1">
      <alignment horizontal="center" vertical="center"/>
    </xf>
    <xf numFmtId="38" fontId="3" fillId="0" borderId="0" xfId="2" applyFont="1" applyFill="1" applyAlignment="1">
      <alignment vertical="center"/>
    </xf>
    <xf numFmtId="6" fontId="3" fillId="0" borderId="0" xfId="2" applyNumberFormat="1" applyFont="1" applyFill="1" applyBorder="1" applyAlignment="1">
      <alignment horizontal="center" vertical="center" wrapText="1"/>
    </xf>
    <xf numFmtId="6" fontId="3" fillId="0" borderId="0" xfId="2" applyNumberFormat="1" applyFont="1" applyFill="1" applyBorder="1" applyAlignment="1">
      <alignment vertical="center"/>
    </xf>
    <xf numFmtId="0" fontId="3" fillId="0" borderId="0" xfId="0" applyFont="1">
      <alignment vertical="center"/>
    </xf>
    <xf numFmtId="0" fontId="3" fillId="0" borderId="0" xfId="1" applyFont="1"/>
    <xf numFmtId="0" fontId="7" fillId="0" borderId="0" xfId="0" applyFont="1">
      <alignment vertical="center"/>
    </xf>
    <xf numFmtId="0" fontId="3" fillId="0" borderId="0" xfId="1" applyFont="1" applyAlignment="1">
      <alignment horizontal="left" vertical="center" indent="3"/>
    </xf>
    <xf numFmtId="0" fontId="3" fillId="0" borderId="0" xfId="1" applyFont="1" applyAlignment="1">
      <alignment horizontal="center"/>
    </xf>
    <xf numFmtId="0" fontId="8" fillId="0" borderId="0" xfId="1" applyFont="1" applyAlignment="1">
      <alignment horizontal="right"/>
    </xf>
    <xf numFmtId="38" fontId="3" fillId="0" borderId="0" xfId="2" applyFont="1" applyFill="1" applyBorder="1" applyAlignment="1">
      <alignment horizontal="left" vertical="center" wrapText="1"/>
    </xf>
    <xf numFmtId="0" fontId="7" fillId="0" borderId="14" xfId="0" applyFont="1" applyBorder="1" applyAlignment="1">
      <alignment horizontal="center" vertical="center"/>
    </xf>
    <xf numFmtId="38" fontId="3" fillId="0" borderId="3" xfId="2" applyFont="1" applyFill="1" applyBorder="1" applyAlignment="1">
      <alignment vertical="center" wrapText="1"/>
    </xf>
    <xf numFmtId="6" fontId="3" fillId="0" borderId="6" xfId="2" applyNumberFormat="1" applyFont="1" applyFill="1" applyBorder="1" applyAlignment="1">
      <alignment vertical="center" wrapText="1"/>
    </xf>
    <xf numFmtId="0" fontId="3" fillId="0" borderId="0" xfId="1" applyFont="1" applyAlignment="1">
      <alignment horizontal="left" vertical="center"/>
    </xf>
    <xf numFmtId="0" fontId="4" fillId="0" borderId="0" xfId="1" applyFont="1" applyAlignment="1">
      <alignment vertical="center"/>
    </xf>
    <xf numFmtId="38" fontId="3" fillId="0" borderId="0" xfId="2" applyFont="1" applyFill="1" applyBorder="1" applyAlignment="1">
      <alignment horizontal="center" vertical="center" wrapText="1"/>
    </xf>
    <xf numFmtId="38" fontId="3" fillId="0" borderId="3" xfId="2" applyFont="1" applyFill="1" applyBorder="1" applyAlignment="1">
      <alignment horizontal="left" vertical="center" wrapText="1"/>
    </xf>
    <xf numFmtId="0" fontId="3" fillId="2" borderId="3" xfId="1" applyFont="1" applyFill="1" applyBorder="1" applyAlignment="1">
      <alignment horizontal="center" vertical="center"/>
    </xf>
    <xf numFmtId="38" fontId="3" fillId="0" borderId="3" xfId="2" applyFont="1" applyFill="1" applyBorder="1" applyAlignment="1">
      <alignment horizontal="center" vertical="center" wrapText="1"/>
    </xf>
    <xf numFmtId="0" fontId="8" fillId="0" borderId="0" xfId="1" applyFont="1"/>
    <xf numFmtId="176" fontId="3" fillId="0" borderId="0" xfId="2" applyNumberFormat="1" applyFont="1" applyFill="1" applyBorder="1" applyAlignment="1">
      <alignment vertical="center"/>
    </xf>
    <xf numFmtId="38" fontId="3" fillId="0" borderId="9" xfId="2" applyFont="1" applyFill="1" applyBorder="1" applyAlignment="1">
      <alignment horizontal="center" vertical="center" wrapText="1"/>
    </xf>
    <xf numFmtId="38" fontId="3" fillId="0" borderId="2" xfId="2" applyFont="1" applyFill="1" applyBorder="1" applyAlignment="1">
      <alignment horizontal="right" vertical="center" wrapText="1"/>
    </xf>
    <xf numFmtId="38" fontId="3" fillId="0" borderId="6" xfId="2" applyFont="1" applyFill="1" applyBorder="1" applyAlignment="1">
      <alignment horizontal="left" vertical="center" wrapText="1"/>
    </xf>
    <xf numFmtId="38" fontId="3" fillId="2" borderId="2" xfId="2" applyFont="1" applyFill="1" applyBorder="1" applyAlignment="1">
      <alignment horizontal="center" vertical="center"/>
    </xf>
    <xf numFmtId="38" fontId="3" fillId="3" borderId="2" xfId="3" applyFont="1" applyFill="1" applyBorder="1" applyAlignment="1">
      <alignment vertical="center"/>
    </xf>
    <xf numFmtId="38" fontId="3" fillId="3" borderId="12" xfId="3" applyFont="1" applyFill="1" applyBorder="1" applyAlignment="1">
      <alignment vertical="center"/>
    </xf>
    <xf numFmtId="0" fontId="7" fillId="0" borderId="6" xfId="0" applyFont="1" applyBorder="1" applyAlignment="1">
      <alignment horizontal="center" vertical="center"/>
    </xf>
    <xf numFmtId="0" fontId="7" fillId="0" borderId="6" xfId="0" applyFont="1" applyBorder="1">
      <alignment vertical="center"/>
    </xf>
    <xf numFmtId="176" fontId="3" fillId="0" borderId="14" xfId="2" applyNumberFormat="1" applyFont="1" applyFill="1" applyBorder="1" applyAlignment="1">
      <alignment vertical="center"/>
    </xf>
    <xf numFmtId="38" fontId="3" fillId="0" borderId="2" xfId="2" applyFont="1" applyFill="1" applyBorder="1" applyAlignment="1">
      <alignment vertical="center" wrapText="1"/>
    </xf>
    <xf numFmtId="38" fontId="3" fillId="0" borderId="6" xfId="2" applyFont="1" applyFill="1" applyBorder="1" applyAlignment="1">
      <alignment vertical="center" wrapText="1"/>
    </xf>
    <xf numFmtId="38" fontId="3" fillId="3" borderId="4" xfId="3" applyFont="1" applyFill="1" applyBorder="1" applyAlignment="1">
      <alignment vertical="center"/>
    </xf>
    <xf numFmtId="38" fontId="3" fillId="3" borderId="30" xfId="3" applyFont="1" applyFill="1" applyBorder="1" applyAlignment="1">
      <alignment vertical="center"/>
    </xf>
    <xf numFmtId="38" fontId="3" fillId="0" borderId="4" xfId="2" applyFont="1" applyFill="1" applyBorder="1" applyAlignment="1">
      <alignment vertical="center" wrapText="1"/>
    </xf>
    <xf numFmtId="38" fontId="3" fillId="3" borderId="2" xfId="3" applyFont="1" applyFill="1" applyBorder="1" applyAlignment="1">
      <alignment horizontal="right" vertical="center" wrapText="1"/>
    </xf>
    <xf numFmtId="38" fontId="3" fillId="3" borderId="7" xfId="3" applyFont="1" applyFill="1" applyBorder="1" applyAlignment="1">
      <alignment horizontal="right" vertical="center" wrapText="1"/>
    </xf>
    <xf numFmtId="6" fontId="3" fillId="0" borderId="15" xfId="2" applyNumberFormat="1" applyFont="1" applyFill="1" applyBorder="1" applyAlignment="1">
      <alignment horizontal="center" vertical="center" wrapText="1"/>
    </xf>
    <xf numFmtId="176" fontId="3" fillId="3" borderId="2" xfId="2" applyNumberFormat="1" applyFont="1" applyFill="1" applyBorder="1" applyAlignment="1">
      <alignment horizontal="right" vertical="center" wrapText="1"/>
    </xf>
    <xf numFmtId="6" fontId="3" fillId="0" borderId="6" xfId="2" applyNumberFormat="1" applyFont="1" applyFill="1" applyBorder="1" applyAlignment="1">
      <alignment horizontal="right" vertical="center" wrapText="1"/>
    </xf>
    <xf numFmtId="38" fontId="3" fillId="0" borderId="2" xfId="2" applyFont="1" applyFill="1" applyBorder="1" applyAlignment="1">
      <alignment horizontal="center" vertical="center" wrapText="1"/>
    </xf>
    <xf numFmtId="38" fontId="3" fillId="3" borderId="12" xfId="3" applyFont="1" applyFill="1" applyBorder="1" applyAlignment="1">
      <alignment horizontal="right" vertical="center"/>
    </xf>
    <xf numFmtId="3" fontId="11" fillId="0" borderId="0" xfId="0" applyNumberFormat="1" applyFont="1">
      <alignment vertical="center"/>
    </xf>
    <xf numFmtId="38" fontId="7" fillId="0" borderId="0" xfId="0" applyNumberFormat="1" applyFont="1">
      <alignment vertical="center"/>
    </xf>
    <xf numFmtId="38" fontId="13" fillId="3" borderId="2" xfId="3" applyFont="1" applyFill="1" applyBorder="1" applyAlignment="1">
      <alignment horizontal="right" vertical="center" wrapText="1"/>
    </xf>
    <xf numFmtId="0" fontId="12" fillId="0" borderId="0" xfId="1" applyFont="1" applyAlignment="1">
      <alignment vertical="center"/>
    </xf>
    <xf numFmtId="0" fontId="9" fillId="0" borderId="37" xfId="1" applyFont="1" applyBorder="1" applyAlignment="1">
      <alignment vertical="center"/>
    </xf>
    <xf numFmtId="0" fontId="3" fillId="0" borderId="1" xfId="1" applyFont="1" applyBorder="1" applyAlignment="1">
      <alignment horizontal="right" vertical="center"/>
    </xf>
    <xf numFmtId="0" fontId="3" fillId="0" borderId="19" xfId="1" applyFont="1" applyBorder="1" applyAlignment="1">
      <alignment horizontal="right" vertical="center"/>
    </xf>
    <xf numFmtId="0" fontId="3" fillId="0" borderId="5" xfId="1" applyFont="1" applyBorder="1" applyAlignment="1">
      <alignment horizontal="right" vertical="center"/>
    </xf>
    <xf numFmtId="38" fontId="3" fillId="3" borderId="13" xfId="3" applyFont="1" applyFill="1" applyBorder="1" applyAlignment="1">
      <alignment horizontal="right" vertical="center"/>
    </xf>
    <xf numFmtId="38" fontId="3" fillId="3" borderId="29" xfId="3" applyFont="1" applyFill="1" applyBorder="1" applyAlignment="1">
      <alignment horizontal="right" vertical="center"/>
    </xf>
    <xf numFmtId="38" fontId="3" fillId="0" borderId="3" xfId="2" applyFont="1" applyFill="1" applyBorder="1" applyAlignment="1">
      <alignment horizontal="right" vertical="center" wrapText="1"/>
    </xf>
    <xf numFmtId="38" fontId="3" fillId="0" borderId="2" xfId="2" applyFont="1" applyFill="1" applyBorder="1" applyAlignment="1">
      <alignment horizontal="right" vertical="center" wrapText="1"/>
    </xf>
    <xf numFmtId="0" fontId="3" fillId="2" borderId="3" xfId="1" applyFont="1" applyFill="1" applyBorder="1" applyAlignment="1">
      <alignment horizontal="center" vertical="center"/>
    </xf>
    <xf numFmtId="6" fontId="3" fillId="2" borderId="3" xfId="2" applyNumberFormat="1" applyFont="1" applyFill="1" applyBorder="1" applyAlignment="1">
      <alignment horizontal="center" vertical="center" wrapText="1"/>
    </xf>
    <xf numFmtId="6" fontId="4" fillId="2" borderId="3" xfId="2" applyNumberFormat="1" applyFont="1" applyFill="1" applyBorder="1" applyAlignment="1">
      <alignment horizontal="center" vertical="center" wrapText="1"/>
    </xf>
    <xf numFmtId="38" fontId="3" fillId="2" borderId="2" xfId="2" applyFont="1" applyFill="1" applyBorder="1" applyAlignment="1">
      <alignment horizontal="center" vertical="center"/>
    </xf>
    <xf numFmtId="38" fontId="3" fillId="2" borderId="4" xfId="2" applyFont="1" applyFill="1" applyBorder="1" applyAlignment="1">
      <alignment horizontal="center" vertical="center"/>
    </xf>
    <xf numFmtId="38" fontId="3" fillId="2" borderId="6" xfId="2" applyFont="1" applyFill="1" applyBorder="1" applyAlignment="1">
      <alignment horizontal="center" vertical="center"/>
    </xf>
    <xf numFmtId="38" fontId="3" fillId="2" borderId="3" xfId="2" applyFont="1" applyFill="1" applyBorder="1" applyAlignment="1">
      <alignment horizontal="center" vertical="center" wrapText="1"/>
    </xf>
    <xf numFmtId="38" fontId="3" fillId="0" borderId="3" xfId="2" applyFont="1" applyFill="1" applyBorder="1" applyAlignment="1">
      <alignment horizontal="center" vertical="center" wrapText="1"/>
    </xf>
    <xf numFmtId="38" fontId="3" fillId="0" borderId="20" xfId="2" applyFont="1" applyFill="1" applyBorder="1" applyAlignment="1">
      <alignment horizontal="center" vertical="center" wrapText="1"/>
    </xf>
    <xf numFmtId="38" fontId="3" fillId="0" borderId="21" xfId="2" applyFont="1" applyFill="1" applyBorder="1" applyAlignment="1">
      <alignment horizontal="center" vertical="center" wrapText="1"/>
    </xf>
    <xf numFmtId="38" fontId="3" fillId="0" borderId="22" xfId="2" applyFont="1" applyFill="1" applyBorder="1" applyAlignment="1">
      <alignment horizontal="center" vertical="center" wrapText="1"/>
    </xf>
    <xf numFmtId="38" fontId="3" fillId="0" borderId="25" xfId="2" applyFont="1" applyFill="1" applyBorder="1" applyAlignment="1">
      <alignment horizontal="center" vertical="center" wrapText="1"/>
    </xf>
    <xf numFmtId="38" fontId="3" fillId="0" borderId="26" xfId="2" applyFont="1" applyFill="1" applyBorder="1" applyAlignment="1">
      <alignment horizontal="center" vertical="center" wrapText="1"/>
    </xf>
    <xf numFmtId="38" fontId="3" fillId="0" borderId="27" xfId="2" applyFont="1" applyFill="1" applyBorder="1" applyAlignment="1">
      <alignment horizontal="center" vertical="center" wrapText="1"/>
    </xf>
    <xf numFmtId="38" fontId="3" fillId="0" borderId="16" xfId="2" applyFont="1" applyFill="1" applyBorder="1" applyAlignment="1">
      <alignment horizontal="center" vertical="center" wrapText="1"/>
    </xf>
    <xf numFmtId="38" fontId="3" fillId="0" borderId="17" xfId="2" applyFont="1" applyFill="1" applyBorder="1" applyAlignment="1">
      <alignment horizontal="center" vertical="center" wrapText="1"/>
    </xf>
    <xf numFmtId="38" fontId="3" fillId="0" borderId="18" xfId="2" applyFont="1" applyFill="1" applyBorder="1" applyAlignment="1">
      <alignment horizontal="center" vertical="center" wrapText="1"/>
    </xf>
    <xf numFmtId="0" fontId="3" fillId="0" borderId="2" xfId="1" applyFont="1" applyBorder="1" applyAlignment="1">
      <alignment horizontal="right" vertical="center"/>
    </xf>
    <xf numFmtId="0" fontId="3" fillId="0" borderId="4" xfId="1" applyFont="1" applyBorder="1" applyAlignment="1">
      <alignment horizontal="right" vertical="center"/>
    </xf>
    <xf numFmtId="0" fontId="3" fillId="0" borderId="23" xfId="1" applyFont="1" applyBorder="1" applyAlignment="1">
      <alignment horizontal="right" vertical="center"/>
    </xf>
    <xf numFmtId="38" fontId="3" fillId="3" borderId="12" xfId="3" applyFont="1" applyFill="1" applyBorder="1" applyAlignment="1">
      <alignment horizontal="right" vertical="center"/>
    </xf>
    <xf numFmtId="38" fontId="3" fillId="3" borderId="28" xfId="3" applyFont="1" applyFill="1" applyBorder="1" applyAlignment="1">
      <alignment horizontal="right" vertical="center"/>
    </xf>
    <xf numFmtId="0" fontId="7" fillId="0" borderId="6" xfId="0" applyFont="1" applyBorder="1" applyAlignment="1">
      <alignment horizontal="center" vertical="center"/>
    </xf>
    <xf numFmtId="38" fontId="3" fillId="2" borderId="3" xfId="2" applyFont="1" applyFill="1" applyBorder="1" applyAlignment="1">
      <alignment horizontal="center" vertical="center"/>
    </xf>
    <xf numFmtId="38" fontId="3" fillId="0" borderId="4" xfId="2" applyFont="1" applyFill="1" applyBorder="1" applyAlignment="1">
      <alignment horizontal="right" vertical="center" wrapText="1"/>
    </xf>
    <xf numFmtId="38" fontId="3" fillId="3" borderId="11" xfId="3" applyFont="1" applyFill="1" applyBorder="1" applyAlignment="1">
      <alignment horizontal="right" vertical="center" wrapText="1"/>
    </xf>
    <xf numFmtId="38" fontId="3" fillId="3" borderId="24" xfId="3" applyFont="1" applyFill="1" applyBorder="1" applyAlignment="1">
      <alignment horizontal="right" vertical="center" wrapText="1"/>
    </xf>
    <xf numFmtId="38" fontId="3" fillId="3" borderId="31" xfId="3" applyFont="1" applyFill="1" applyBorder="1" applyAlignment="1">
      <alignment horizontal="right" vertical="center" wrapText="1"/>
    </xf>
    <xf numFmtId="0" fontId="3" fillId="2" borderId="7"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3" xfId="1" applyFont="1" applyFill="1" applyBorder="1" applyAlignment="1">
      <alignment horizontal="center" vertical="center" shrinkToFit="1"/>
    </xf>
    <xf numFmtId="38" fontId="4" fillId="2" borderId="3" xfId="2" applyFont="1" applyFill="1" applyBorder="1" applyAlignment="1">
      <alignment horizontal="center" vertical="center"/>
    </xf>
    <xf numFmtId="38" fontId="3" fillId="0" borderId="8" xfId="2" applyFont="1" applyFill="1" applyBorder="1" applyAlignment="1">
      <alignment horizontal="center" vertical="center" wrapText="1"/>
    </xf>
    <xf numFmtId="38" fontId="3" fillId="0" borderId="10" xfId="2" applyFont="1" applyFill="1" applyBorder="1" applyAlignment="1">
      <alignment horizontal="center" vertical="center" wrapText="1"/>
    </xf>
    <xf numFmtId="38" fontId="3" fillId="0" borderId="9" xfId="2" applyFont="1" applyFill="1" applyBorder="1" applyAlignment="1">
      <alignment horizontal="center" vertical="center" wrapText="1"/>
    </xf>
    <xf numFmtId="38" fontId="3" fillId="0" borderId="6" xfId="2" applyFont="1" applyFill="1" applyBorder="1" applyAlignment="1">
      <alignment horizontal="center" vertical="center" wrapText="1"/>
    </xf>
    <xf numFmtId="0" fontId="7" fillId="0" borderId="2" xfId="0" applyFont="1" applyBorder="1" applyAlignment="1">
      <alignment horizontal="center" vertical="center"/>
    </xf>
    <xf numFmtId="38" fontId="3" fillId="3" borderId="6" xfId="3" applyFont="1" applyFill="1" applyBorder="1" applyAlignment="1">
      <alignment horizontal="right" vertical="center" wrapText="1"/>
    </xf>
    <xf numFmtId="38" fontId="3" fillId="3" borderId="3" xfId="3" applyFont="1" applyFill="1" applyBorder="1" applyAlignment="1">
      <alignment horizontal="right" vertical="center" wrapText="1"/>
    </xf>
    <xf numFmtId="38" fontId="3" fillId="3" borderId="2" xfId="3" applyFont="1" applyFill="1" applyBorder="1" applyAlignment="1">
      <alignment horizontal="right" vertical="center" wrapText="1"/>
    </xf>
    <xf numFmtId="38" fontId="3" fillId="3" borderId="32" xfId="3" applyFont="1" applyFill="1" applyBorder="1" applyAlignment="1">
      <alignment horizontal="right" vertical="center" wrapText="1"/>
    </xf>
    <xf numFmtId="38" fontId="3" fillId="3" borderId="33" xfId="3" applyFont="1" applyFill="1" applyBorder="1" applyAlignment="1">
      <alignment horizontal="right" vertical="center" wrapText="1"/>
    </xf>
    <xf numFmtId="38" fontId="3" fillId="3" borderId="34" xfId="3" applyFont="1" applyFill="1" applyBorder="1" applyAlignment="1">
      <alignment horizontal="right" vertical="center" wrapText="1"/>
    </xf>
    <xf numFmtId="0" fontId="7" fillId="0" borderId="6" xfId="0" applyFont="1" applyBorder="1" applyAlignment="1">
      <alignment horizontal="left" vertical="center"/>
    </xf>
    <xf numFmtId="0" fontId="7" fillId="0" borderId="15" xfId="0" applyFont="1" applyBorder="1" applyAlignment="1">
      <alignment horizontal="left" vertical="center"/>
    </xf>
    <xf numFmtId="38" fontId="3" fillId="0" borderId="3" xfId="2" applyFont="1" applyFill="1" applyBorder="1" applyAlignment="1">
      <alignment horizontal="left" vertical="center" wrapText="1"/>
    </xf>
    <xf numFmtId="38" fontId="4" fillId="0" borderId="3" xfId="2" applyFont="1" applyFill="1" applyBorder="1" applyAlignment="1">
      <alignment horizontal="left" vertical="center" wrapText="1"/>
    </xf>
    <xf numFmtId="0" fontId="9" fillId="0" borderId="0" xfId="1" applyFont="1" applyAlignment="1">
      <alignment horizontal="center" vertical="center"/>
    </xf>
    <xf numFmtId="0" fontId="3" fillId="2" borderId="2"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6" xfId="1" applyFont="1" applyFill="1" applyBorder="1" applyAlignment="1">
      <alignment horizontal="center" vertical="center"/>
    </xf>
    <xf numFmtId="0" fontId="9" fillId="0" borderId="35" xfId="1" applyFont="1" applyBorder="1" applyAlignment="1">
      <alignment horizontal="left" vertical="center"/>
    </xf>
    <xf numFmtId="0" fontId="9" fillId="0" borderId="36" xfId="1" applyFont="1" applyBorder="1" applyAlignment="1">
      <alignment horizontal="left" vertical="center"/>
    </xf>
    <xf numFmtId="38" fontId="3" fillId="0" borderId="2" xfId="2" applyFont="1" applyFill="1" applyBorder="1" applyAlignment="1">
      <alignment horizontal="center" vertical="center" wrapText="1"/>
    </xf>
  </cellXfs>
  <cellStyles count="4">
    <cellStyle name="桁区切り" xfId="3"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49"/>
  <sheetViews>
    <sheetView tabSelected="1" view="pageBreakPreview" topLeftCell="A31" zoomScaleNormal="100" zoomScaleSheetLayoutView="100" workbookViewId="0">
      <selection activeCell="A36" sqref="A36:L36"/>
    </sheetView>
  </sheetViews>
  <sheetFormatPr defaultColWidth="8.75" defaultRowHeight="14.25" x14ac:dyDescent="0.4"/>
  <cols>
    <col min="1" max="1" width="17" style="8" customWidth="1"/>
    <col min="2" max="2" width="35.125" style="8" customWidth="1"/>
    <col min="3" max="3" width="9.375" style="8" bestFit="1" customWidth="1"/>
    <col min="4" max="4" width="12.25" style="8" customWidth="1"/>
    <col min="5" max="5" width="3.375" style="8" bestFit="1" customWidth="1"/>
    <col min="6" max="6" width="3.5" style="8" bestFit="1" customWidth="1"/>
    <col min="7" max="7" width="4.5" style="8" bestFit="1" customWidth="1"/>
    <col min="8" max="8" width="20.375" style="8" customWidth="1"/>
    <col min="9" max="9" width="6.25" style="8" customWidth="1"/>
    <col min="10" max="10" width="4.625" style="8" customWidth="1"/>
    <col min="11" max="11" width="5.625" style="8" customWidth="1"/>
    <col min="12" max="12" width="4.25" style="8" customWidth="1"/>
    <col min="13" max="13" width="17" style="8" customWidth="1"/>
    <col min="14" max="14" width="4.25" style="8" customWidth="1"/>
    <col min="15" max="15" width="8.75" style="8"/>
    <col min="16" max="17" width="12.75" style="8" bestFit="1" customWidth="1"/>
    <col min="18" max="16384" width="8.75" style="8"/>
  </cols>
  <sheetData>
    <row r="1" spans="1:14" ht="61.9" customHeight="1" x14ac:dyDescent="0.4"/>
    <row r="2" spans="1:14" ht="28.9" customHeight="1" x14ac:dyDescent="0.4">
      <c r="A2" s="104" t="s">
        <v>59</v>
      </c>
      <c r="B2" s="104"/>
      <c r="C2" s="104"/>
      <c r="D2" s="104"/>
      <c r="E2" s="104"/>
      <c r="F2" s="104"/>
      <c r="G2" s="104"/>
      <c r="H2" s="104"/>
      <c r="I2" s="104"/>
      <c r="J2" s="104"/>
      <c r="K2" s="104"/>
      <c r="L2" s="104"/>
      <c r="M2" s="104"/>
      <c r="N2" s="104"/>
    </row>
    <row r="3" spans="1:14" x14ac:dyDescent="0.15">
      <c r="A3" s="7"/>
      <c r="B3" s="2"/>
      <c r="C3" s="2"/>
      <c r="D3" s="2"/>
      <c r="E3" s="2"/>
      <c r="F3" s="2"/>
      <c r="G3" s="2"/>
      <c r="H3" s="2"/>
      <c r="I3" s="2"/>
      <c r="J3" s="2"/>
      <c r="K3" s="2"/>
      <c r="L3" s="2"/>
      <c r="M3" s="2"/>
    </row>
    <row r="4" spans="1:14" ht="19.149999999999999" customHeight="1" x14ac:dyDescent="0.15">
      <c r="B4" s="48"/>
      <c r="C4" s="2"/>
      <c r="D4" s="1"/>
      <c r="E4" s="1"/>
      <c r="F4" s="1"/>
      <c r="G4" s="1"/>
      <c r="H4" s="17" t="s">
        <v>11</v>
      </c>
      <c r="I4" s="17"/>
      <c r="J4" s="1"/>
      <c r="K4" s="17"/>
      <c r="L4" s="17"/>
      <c r="M4" s="10"/>
    </row>
    <row r="5" spans="1:14" ht="19.149999999999999" customHeight="1" x14ac:dyDescent="0.15">
      <c r="A5" s="48"/>
      <c r="B5" s="48"/>
      <c r="C5" s="2"/>
      <c r="D5" s="1"/>
      <c r="E5" s="1"/>
      <c r="F5" s="1"/>
      <c r="G5" s="1"/>
      <c r="H5" s="17" t="s">
        <v>12</v>
      </c>
      <c r="I5" s="17"/>
      <c r="J5" s="1"/>
      <c r="K5" s="17"/>
      <c r="L5" s="17"/>
      <c r="M5" s="10"/>
    </row>
    <row r="6" spans="1:14" ht="19.149999999999999" customHeight="1" x14ac:dyDescent="0.15">
      <c r="A6" s="7"/>
      <c r="B6" s="2"/>
      <c r="C6" s="2"/>
      <c r="D6" s="1"/>
      <c r="E6" s="1"/>
      <c r="F6" s="1"/>
      <c r="G6" s="1"/>
      <c r="H6" s="17" t="s">
        <v>13</v>
      </c>
      <c r="I6" s="17"/>
      <c r="J6" s="1"/>
      <c r="K6" s="17"/>
      <c r="L6" s="17"/>
      <c r="M6" s="11" t="s">
        <v>0</v>
      </c>
    </row>
    <row r="7" spans="1:14" ht="23.25" customHeight="1" x14ac:dyDescent="0.15">
      <c r="A7" s="108" t="s">
        <v>55</v>
      </c>
      <c r="B7" s="109"/>
      <c r="C7" s="109"/>
      <c r="D7" s="109"/>
      <c r="E7" s="109"/>
      <c r="F7" s="49"/>
      <c r="G7" s="1"/>
      <c r="H7" s="17"/>
      <c r="I7" s="17"/>
      <c r="J7" s="1"/>
      <c r="K7" s="17"/>
      <c r="L7" s="17"/>
      <c r="M7" s="11"/>
    </row>
    <row r="8" spans="1:14" ht="9" customHeight="1" x14ac:dyDescent="0.15">
      <c r="B8" s="2"/>
      <c r="C8" s="2"/>
      <c r="D8" s="1"/>
      <c r="E8" s="1"/>
      <c r="F8" s="1"/>
      <c r="G8" s="1"/>
      <c r="H8" s="1"/>
      <c r="I8" s="1"/>
      <c r="J8" s="1"/>
      <c r="K8" s="17"/>
      <c r="L8" s="17"/>
      <c r="M8" s="11"/>
    </row>
    <row r="9" spans="1:14" ht="18.75" customHeight="1" x14ac:dyDescent="0.15">
      <c r="A9" s="22" t="s">
        <v>50</v>
      </c>
      <c r="B9" s="2"/>
      <c r="C9" s="2"/>
      <c r="D9" s="1"/>
      <c r="E9" s="1"/>
      <c r="F9" s="1"/>
      <c r="G9" s="1"/>
      <c r="H9" s="1"/>
      <c r="I9" s="1"/>
      <c r="J9" s="1"/>
      <c r="K9" s="1"/>
      <c r="L9" s="9"/>
      <c r="M9" s="11"/>
    </row>
    <row r="10" spans="1:14" ht="18.75" customHeight="1" x14ac:dyDescent="0.4">
      <c r="A10" s="105" t="s">
        <v>1</v>
      </c>
      <c r="B10" s="106"/>
      <c r="C10" s="107"/>
      <c r="D10" s="87" t="s">
        <v>8</v>
      </c>
      <c r="E10" s="87"/>
      <c r="F10" s="88" t="s">
        <v>49</v>
      </c>
      <c r="G10" s="88"/>
      <c r="H10" s="88"/>
      <c r="I10" s="80" t="s">
        <v>2</v>
      </c>
      <c r="J10" s="80"/>
      <c r="K10" s="80"/>
      <c r="L10" s="80"/>
      <c r="M10" s="80"/>
    </row>
    <row r="11" spans="1:14" ht="26.45" customHeight="1" x14ac:dyDescent="0.4">
      <c r="A11" s="64" t="s">
        <v>43</v>
      </c>
      <c r="B11" s="102" t="s">
        <v>30</v>
      </c>
      <c r="C11" s="102"/>
      <c r="D11" s="96"/>
      <c r="E11" s="92" t="s">
        <v>10</v>
      </c>
      <c r="F11" s="110" t="s">
        <v>16</v>
      </c>
      <c r="G11" s="92" t="s">
        <v>38</v>
      </c>
      <c r="H11" s="64"/>
      <c r="I11" s="93" t="s">
        <v>37</v>
      </c>
      <c r="J11" s="94">
        <f>D11*1</f>
        <v>0</v>
      </c>
      <c r="K11" s="95"/>
      <c r="L11" s="96"/>
      <c r="M11" s="100" t="s">
        <v>10</v>
      </c>
    </row>
    <row r="12" spans="1:14" ht="26.45" customHeight="1" x14ac:dyDescent="0.4">
      <c r="A12" s="64"/>
      <c r="B12" s="102" t="s">
        <v>32</v>
      </c>
      <c r="C12" s="102"/>
      <c r="D12" s="96"/>
      <c r="E12" s="92"/>
      <c r="F12" s="110"/>
      <c r="G12" s="92"/>
      <c r="H12" s="64"/>
      <c r="I12" s="93"/>
      <c r="J12" s="94"/>
      <c r="K12" s="95"/>
      <c r="L12" s="96"/>
      <c r="M12" s="100"/>
    </row>
    <row r="13" spans="1:14" ht="26.45" customHeight="1" x14ac:dyDescent="0.4">
      <c r="A13" s="64"/>
      <c r="B13" s="102" t="s">
        <v>33</v>
      </c>
      <c r="C13" s="102"/>
      <c r="D13" s="96"/>
      <c r="E13" s="92"/>
      <c r="F13" s="110"/>
      <c r="G13" s="92"/>
      <c r="H13" s="64"/>
      <c r="I13" s="93"/>
      <c r="J13" s="94"/>
      <c r="K13" s="95"/>
      <c r="L13" s="96"/>
      <c r="M13" s="100"/>
    </row>
    <row r="14" spans="1:14" ht="26.45" customHeight="1" x14ac:dyDescent="0.4">
      <c r="A14" s="64"/>
      <c r="B14" s="102" t="s">
        <v>34</v>
      </c>
      <c r="C14" s="102"/>
      <c r="D14" s="96"/>
      <c r="E14" s="92"/>
      <c r="F14" s="110"/>
      <c r="G14" s="92"/>
      <c r="H14" s="64"/>
      <c r="I14" s="93"/>
      <c r="J14" s="94"/>
      <c r="K14" s="95"/>
      <c r="L14" s="96"/>
      <c r="M14" s="100"/>
    </row>
    <row r="15" spans="1:14" ht="26.45" customHeight="1" x14ac:dyDescent="0.4">
      <c r="A15" s="64"/>
      <c r="B15" s="102" t="s">
        <v>35</v>
      </c>
      <c r="C15" s="102"/>
      <c r="D15" s="96"/>
      <c r="E15" s="92"/>
      <c r="F15" s="110"/>
      <c r="G15" s="92"/>
      <c r="H15" s="64"/>
      <c r="I15" s="93"/>
      <c r="J15" s="94"/>
      <c r="K15" s="95"/>
      <c r="L15" s="96"/>
      <c r="M15" s="100"/>
    </row>
    <row r="16" spans="1:14" ht="33" customHeight="1" thickBot="1" x14ac:dyDescent="0.45">
      <c r="A16" s="64"/>
      <c r="B16" s="103" t="s">
        <v>36</v>
      </c>
      <c r="C16" s="103"/>
      <c r="D16" s="96"/>
      <c r="E16" s="92"/>
      <c r="F16" s="110"/>
      <c r="G16" s="92"/>
      <c r="H16" s="64"/>
      <c r="I16" s="93"/>
      <c r="J16" s="97"/>
      <c r="K16" s="98"/>
      <c r="L16" s="99"/>
      <c r="M16" s="101"/>
    </row>
    <row r="17" spans="1:16" ht="26.45" customHeight="1" thickBot="1" x14ac:dyDescent="0.45">
      <c r="A17" s="56" t="s">
        <v>9</v>
      </c>
      <c r="B17" s="81"/>
      <c r="C17" s="81"/>
      <c r="D17" s="81"/>
      <c r="E17" s="81"/>
      <c r="F17" s="81"/>
      <c r="G17" s="81"/>
      <c r="H17" s="81"/>
      <c r="I17" s="81"/>
      <c r="J17" s="82">
        <f>J11</f>
        <v>0</v>
      </c>
      <c r="K17" s="83"/>
      <c r="L17" s="84"/>
      <c r="M17" s="32" t="s">
        <v>10</v>
      </c>
      <c r="N17" s="23"/>
      <c r="O17" s="23"/>
    </row>
    <row r="18" spans="1:16" ht="19.149999999999999" customHeight="1" x14ac:dyDescent="0.15">
      <c r="A18" s="7"/>
      <c r="B18" s="2"/>
      <c r="C18" s="2"/>
      <c r="D18" s="1"/>
      <c r="E18" s="1"/>
      <c r="F18" s="1"/>
      <c r="G18" s="1"/>
      <c r="H18" s="1"/>
      <c r="I18" s="1"/>
      <c r="J18" s="1"/>
      <c r="K18" s="1"/>
      <c r="L18" s="9"/>
      <c r="M18" s="11"/>
    </row>
    <row r="19" spans="1:16" ht="18.75" customHeight="1" x14ac:dyDescent="0.15">
      <c r="A19" s="22" t="s">
        <v>45</v>
      </c>
      <c r="B19" s="2"/>
      <c r="C19" s="2"/>
      <c r="D19" s="1"/>
      <c r="E19" s="1"/>
      <c r="F19" s="1"/>
      <c r="G19" s="1"/>
      <c r="H19" s="1"/>
      <c r="I19" s="1"/>
      <c r="J19" s="1"/>
      <c r="K19" s="1"/>
      <c r="L19" s="9"/>
      <c r="M19" s="11"/>
    </row>
    <row r="20" spans="1:16" ht="18.75" customHeight="1" x14ac:dyDescent="0.15">
      <c r="A20" s="7" t="s">
        <v>31</v>
      </c>
      <c r="B20" s="7"/>
      <c r="C20" s="7"/>
      <c r="D20" s="7"/>
      <c r="E20" s="7"/>
      <c r="F20" s="7"/>
      <c r="G20" s="7"/>
      <c r="H20" s="7"/>
      <c r="I20" s="7"/>
      <c r="J20" s="7"/>
      <c r="K20" s="7"/>
      <c r="L20" s="7"/>
      <c r="M20" s="7"/>
    </row>
    <row r="21" spans="1:16" ht="18.75" customHeight="1" x14ac:dyDescent="0.4">
      <c r="A21" s="85" t="s">
        <v>1</v>
      </c>
      <c r="B21" s="86"/>
      <c r="C21" s="20" t="s">
        <v>19</v>
      </c>
      <c r="D21" s="87" t="s">
        <v>8</v>
      </c>
      <c r="E21" s="87"/>
      <c r="F21" s="88" t="s">
        <v>47</v>
      </c>
      <c r="G21" s="88"/>
      <c r="H21" s="88"/>
      <c r="I21" s="80" t="s">
        <v>48</v>
      </c>
      <c r="J21" s="80"/>
      <c r="K21" s="80"/>
      <c r="L21" s="27"/>
      <c r="M21" s="62" t="s">
        <v>2</v>
      </c>
      <c r="N21" s="80"/>
    </row>
    <row r="22" spans="1:16" ht="26.45" customHeight="1" x14ac:dyDescent="0.4">
      <c r="A22" s="89" t="s">
        <v>14</v>
      </c>
      <c r="B22" s="19" t="s">
        <v>51</v>
      </c>
      <c r="C22" s="89" t="s">
        <v>20</v>
      </c>
      <c r="D22" s="38"/>
      <c r="E22" s="15" t="s">
        <v>10</v>
      </c>
      <c r="F22" s="21" t="s">
        <v>16</v>
      </c>
      <c r="G22" s="33">
        <v>195</v>
      </c>
      <c r="H22" s="34" t="s">
        <v>21</v>
      </c>
      <c r="I22" s="43" t="s">
        <v>16</v>
      </c>
      <c r="J22" s="37">
        <v>1</v>
      </c>
      <c r="K22" s="34" t="s">
        <v>23</v>
      </c>
      <c r="L22" s="33" t="s">
        <v>4</v>
      </c>
      <c r="M22" s="35">
        <f>D22*G22*J22</f>
        <v>0</v>
      </c>
      <c r="N22" s="31" t="s">
        <v>10</v>
      </c>
      <c r="P22" s="8">
        <f>G22*J22</f>
        <v>195</v>
      </c>
    </row>
    <row r="23" spans="1:16" ht="26.45" customHeight="1" x14ac:dyDescent="0.4">
      <c r="A23" s="90"/>
      <c r="B23" s="14" t="s">
        <v>52</v>
      </c>
      <c r="C23" s="90"/>
      <c r="D23" s="39"/>
      <c r="E23" s="40" t="s">
        <v>10</v>
      </c>
      <c r="F23" s="21" t="s">
        <v>3</v>
      </c>
      <c r="G23" s="33">
        <v>195</v>
      </c>
      <c r="H23" s="34" t="s">
        <v>21</v>
      </c>
      <c r="I23" s="43" t="s">
        <v>3</v>
      </c>
      <c r="J23" s="37">
        <v>2</v>
      </c>
      <c r="K23" s="34" t="s">
        <v>23</v>
      </c>
      <c r="L23" s="33" t="s">
        <v>4</v>
      </c>
      <c r="M23" s="35">
        <f>D23*G23*J23</f>
        <v>0</v>
      </c>
      <c r="N23" s="31" t="s">
        <v>10</v>
      </c>
      <c r="P23" s="8">
        <f t="shared" ref="P23:P28" si="0">G23*J23</f>
        <v>390</v>
      </c>
    </row>
    <row r="24" spans="1:16" ht="35.450000000000003" customHeight="1" x14ac:dyDescent="0.4">
      <c r="A24" s="24" t="s">
        <v>44</v>
      </c>
      <c r="B24" s="14" t="s">
        <v>24</v>
      </c>
      <c r="C24" s="91"/>
      <c r="D24" s="38"/>
      <c r="E24" s="15" t="s">
        <v>10</v>
      </c>
      <c r="F24" s="21" t="s">
        <v>3</v>
      </c>
      <c r="G24" s="33">
        <v>120</v>
      </c>
      <c r="H24" s="34" t="s">
        <v>21</v>
      </c>
      <c r="I24" s="43" t="s">
        <v>3</v>
      </c>
      <c r="J24" s="37">
        <v>1</v>
      </c>
      <c r="K24" s="34" t="s">
        <v>23</v>
      </c>
      <c r="L24" s="33" t="s">
        <v>4</v>
      </c>
      <c r="M24" s="35">
        <f t="shared" ref="M24:M28" si="1">D24*G24*J24</f>
        <v>0</v>
      </c>
      <c r="N24" s="31" t="s">
        <v>10</v>
      </c>
    </row>
    <row r="25" spans="1:16" ht="26.45" customHeight="1" x14ac:dyDescent="0.4">
      <c r="A25" s="89" t="s">
        <v>15</v>
      </c>
      <c r="B25" s="19" t="s">
        <v>51</v>
      </c>
      <c r="C25" s="89" t="s">
        <v>20</v>
      </c>
      <c r="D25" s="47"/>
      <c r="E25" s="15" t="s">
        <v>10</v>
      </c>
      <c r="F25" s="21" t="s">
        <v>16</v>
      </c>
      <c r="G25" s="33">
        <v>20</v>
      </c>
      <c r="H25" s="34" t="s">
        <v>21</v>
      </c>
      <c r="I25" s="43" t="s">
        <v>16</v>
      </c>
      <c r="J25" s="37">
        <v>1</v>
      </c>
      <c r="K25" s="34" t="s">
        <v>23</v>
      </c>
      <c r="L25" s="33" t="s">
        <v>4</v>
      </c>
      <c r="M25" s="35">
        <f t="shared" si="1"/>
        <v>0</v>
      </c>
      <c r="N25" s="79" t="s">
        <v>10</v>
      </c>
      <c r="P25" s="8">
        <f t="shared" si="0"/>
        <v>20</v>
      </c>
    </row>
    <row r="26" spans="1:16" ht="26.45" customHeight="1" x14ac:dyDescent="0.4">
      <c r="A26" s="91"/>
      <c r="B26" s="14" t="s">
        <v>52</v>
      </c>
      <c r="C26" s="90"/>
      <c r="D26" s="39"/>
      <c r="E26" s="40" t="s">
        <v>10</v>
      </c>
      <c r="F26" s="21" t="s">
        <v>3</v>
      </c>
      <c r="G26" s="33">
        <v>20</v>
      </c>
      <c r="H26" s="34" t="s">
        <v>21</v>
      </c>
      <c r="I26" s="43" t="s">
        <v>3</v>
      </c>
      <c r="J26" s="37">
        <v>1</v>
      </c>
      <c r="K26" s="34" t="s">
        <v>23</v>
      </c>
      <c r="L26" s="33" t="s">
        <v>4</v>
      </c>
      <c r="M26" s="35">
        <f t="shared" si="1"/>
        <v>0</v>
      </c>
      <c r="N26" s="79"/>
      <c r="P26" s="8">
        <f t="shared" si="0"/>
        <v>20</v>
      </c>
    </row>
    <row r="27" spans="1:16" ht="26.45" customHeight="1" x14ac:dyDescent="0.4">
      <c r="A27" s="89" t="s">
        <v>46</v>
      </c>
      <c r="B27" s="19" t="s">
        <v>51</v>
      </c>
      <c r="C27" s="89" t="s">
        <v>20</v>
      </c>
      <c r="D27" s="38"/>
      <c r="E27" s="15" t="s">
        <v>10</v>
      </c>
      <c r="F27" s="21" t="s">
        <v>16</v>
      </c>
      <c r="G27" s="33">
        <v>40</v>
      </c>
      <c r="H27" s="34" t="s">
        <v>21</v>
      </c>
      <c r="I27" s="43" t="s">
        <v>16</v>
      </c>
      <c r="J27" s="37">
        <v>1</v>
      </c>
      <c r="K27" s="34" t="s">
        <v>23</v>
      </c>
      <c r="L27" s="33" t="s">
        <v>4</v>
      </c>
      <c r="M27" s="35">
        <f t="shared" si="1"/>
        <v>0</v>
      </c>
      <c r="N27" s="79" t="s">
        <v>10</v>
      </c>
      <c r="P27" s="8">
        <f t="shared" si="0"/>
        <v>40</v>
      </c>
    </row>
    <row r="28" spans="1:16" ht="31.15" customHeight="1" thickBot="1" x14ac:dyDescent="0.45">
      <c r="A28" s="91"/>
      <c r="B28" s="14" t="s">
        <v>52</v>
      </c>
      <c r="C28" s="90"/>
      <c r="D28" s="38"/>
      <c r="E28" s="15" t="s">
        <v>10</v>
      </c>
      <c r="F28" s="21" t="s">
        <v>3</v>
      </c>
      <c r="G28" s="33">
        <v>40</v>
      </c>
      <c r="H28" s="34" t="s">
        <v>21</v>
      </c>
      <c r="I28" s="43" t="s">
        <v>3</v>
      </c>
      <c r="J28" s="37">
        <v>1</v>
      </c>
      <c r="K28" s="34" t="s">
        <v>23</v>
      </c>
      <c r="L28" s="33" t="s">
        <v>4</v>
      </c>
      <c r="M28" s="36">
        <f t="shared" si="1"/>
        <v>0</v>
      </c>
      <c r="N28" s="79"/>
      <c r="P28" s="8">
        <f t="shared" si="0"/>
        <v>40</v>
      </c>
    </row>
    <row r="29" spans="1:16" ht="26.45" customHeight="1" thickBot="1" x14ac:dyDescent="0.45">
      <c r="A29" s="55" t="s">
        <v>39</v>
      </c>
      <c r="B29" s="55"/>
      <c r="C29" s="55"/>
      <c r="D29" s="55"/>
      <c r="E29" s="55"/>
      <c r="F29" s="55"/>
      <c r="G29" s="55"/>
      <c r="H29" s="55"/>
      <c r="I29" s="55"/>
      <c r="J29" s="55"/>
      <c r="K29" s="55"/>
      <c r="L29" s="56"/>
      <c r="M29" s="44">
        <f>SUM(M22:M28)</f>
        <v>0</v>
      </c>
      <c r="N29" s="13" t="s">
        <v>10</v>
      </c>
      <c r="P29" s="8">
        <f>SUM(P22:P28)</f>
        <v>705</v>
      </c>
    </row>
    <row r="30" spans="1:16" ht="18.75" customHeight="1" x14ac:dyDescent="0.4">
      <c r="A30" s="18"/>
      <c r="B30" s="12"/>
      <c r="C30" s="12"/>
      <c r="D30" s="4"/>
      <c r="E30" s="4"/>
      <c r="F30" s="4"/>
      <c r="G30" s="4"/>
      <c r="H30" s="4"/>
      <c r="I30" s="4"/>
      <c r="J30" s="4"/>
      <c r="K30" s="4"/>
      <c r="L30" s="18"/>
      <c r="M30" s="5"/>
    </row>
    <row r="31" spans="1:16" ht="18.75" customHeight="1" x14ac:dyDescent="0.4">
      <c r="A31" s="18" t="s">
        <v>25</v>
      </c>
      <c r="B31" s="12"/>
      <c r="C31" s="12"/>
      <c r="D31" s="4"/>
      <c r="E31" s="4"/>
      <c r="F31" s="4"/>
      <c r="G31" s="4"/>
      <c r="H31" s="4"/>
      <c r="I31" s="4"/>
      <c r="J31" s="4"/>
      <c r="K31" s="4"/>
      <c r="L31" s="18"/>
      <c r="M31" s="5"/>
    </row>
    <row r="32" spans="1:16" ht="18.75" customHeight="1" x14ac:dyDescent="0.4">
      <c r="A32" s="57" t="s">
        <v>1</v>
      </c>
      <c r="B32" s="57"/>
      <c r="C32" s="20" t="s">
        <v>19</v>
      </c>
      <c r="D32" s="58" t="s">
        <v>27</v>
      </c>
      <c r="E32" s="58"/>
      <c r="F32" s="59" t="s">
        <v>54</v>
      </c>
      <c r="G32" s="59"/>
      <c r="H32" s="59"/>
      <c r="I32" s="60" t="s">
        <v>22</v>
      </c>
      <c r="J32" s="61"/>
      <c r="K32" s="62"/>
      <c r="L32" s="63" t="s">
        <v>2</v>
      </c>
      <c r="M32" s="63"/>
      <c r="N32" s="63"/>
    </row>
    <row r="33" spans="1:18" ht="23.45" customHeight="1" x14ac:dyDescent="0.4">
      <c r="A33" s="64" t="s">
        <v>17</v>
      </c>
      <c r="B33" s="19" t="s">
        <v>5</v>
      </c>
      <c r="C33" s="21" t="s">
        <v>26</v>
      </c>
      <c r="D33" s="41"/>
      <c r="E33" s="42" t="s">
        <v>10</v>
      </c>
      <c r="F33" s="21" t="s">
        <v>3</v>
      </c>
      <c r="G33" s="25">
        <v>200</v>
      </c>
      <c r="H33" s="26" t="s">
        <v>28</v>
      </c>
      <c r="I33" s="65"/>
      <c r="J33" s="66"/>
      <c r="K33" s="67"/>
      <c r="L33" s="21" t="s">
        <v>4</v>
      </c>
      <c r="M33" s="28">
        <f>D33*G33</f>
        <v>0</v>
      </c>
      <c r="N33" s="30" t="s">
        <v>10</v>
      </c>
    </row>
    <row r="34" spans="1:18" ht="23.45" customHeight="1" x14ac:dyDescent="0.4">
      <c r="A34" s="64"/>
      <c r="B34" s="19" t="s">
        <v>6</v>
      </c>
      <c r="C34" s="21" t="s">
        <v>26</v>
      </c>
      <c r="D34" s="41"/>
      <c r="E34" s="42" t="s">
        <v>10</v>
      </c>
      <c r="F34" s="21" t="s">
        <v>3</v>
      </c>
      <c r="G34" s="25">
        <v>200</v>
      </c>
      <c r="H34" s="26" t="s">
        <v>28</v>
      </c>
      <c r="I34" s="68"/>
      <c r="J34" s="69"/>
      <c r="K34" s="70"/>
      <c r="L34" s="21" t="s">
        <v>4</v>
      </c>
      <c r="M34" s="28">
        <f>D34*G34</f>
        <v>0</v>
      </c>
      <c r="N34" s="30" t="s">
        <v>10</v>
      </c>
    </row>
    <row r="35" spans="1:18" ht="23.45" customHeight="1" thickBot="1" x14ac:dyDescent="0.45">
      <c r="A35" s="64"/>
      <c r="B35" s="19" t="s">
        <v>7</v>
      </c>
      <c r="C35" s="21" t="s">
        <v>26</v>
      </c>
      <c r="D35" s="41"/>
      <c r="E35" s="42" t="s">
        <v>10</v>
      </c>
      <c r="F35" s="21" t="s">
        <v>3</v>
      </c>
      <c r="G35" s="25">
        <v>200</v>
      </c>
      <c r="H35" s="26" t="s">
        <v>28</v>
      </c>
      <c r="I35" s="71"/>
      <c r="J35" s="72"/>
      <c r="K35" s="73"/>
      <c r="L35" s="21" t="s">
        <v>4</v>
      </c>
      <c r="M35" s="28">
        <f>D35*G35</f>
        <v>0</v>
      </c>
      <c r="N35" s="30" t="s">
        <v>10</v>
      </c>
    </row>
    <row r="36" spans="1:18" ht="23.45" customHeight="1" thickBot="1" x14ac:dyDescent="0.45">
      <c r="A36" s="74" t="s">
        <v>40</v>
      </c>
      <c r="B36" s="75"/>
      <c r="C36" s="75"/>
      <c r="D36" s="75"/>
      <c r="E36" s="75"/>
      <c r="F36" s="75"/>
      <c r="G36" s="75"/>
      <c r="H36" s="75"/>
      <c r="I36" s="75"/>
      <c r="J36" s="75"/>
      <c r="K36" s="75"/>
      <c r="L36" s="76"/>
      <c r="M36" s="29">
        <f>SUM(M33:M35)</f>
        <v>0</v>
      </c>
      <c r="N36" s="13" t="s">
        <v>10</v>
      </c>
    </row>
    <row r="37" spans="1:18" ht="18.75" customHeight="1" thickBot="1" x14ac:dyDescent="0.2">
      <c r="A37" s="7"/>
      <c r="B37" s="2"/>
      <c r="C37" s="2"/>
      <c r="D37" s="2"/>
      <c r="E37" s="2"/>
      <c r="F37" s="2"/>
      <c r="G37" s="2"/>
      <c r="H37" s="2"/>
      <c r="I37" s="2"/>
      <c r="J37" s="2"/>
      <c r="K37" s="2"/>
      <c r="L37" s="2"/>
      <c r="M37" s="1"/>
    </row>
    <row r="38" spans="1:18" ht="36" customHeight="1" thickBot="1" x14ac:dyDescent="0.45">
      <c r="A38" s="74" t="s">
        <v>58</v>
      </c>
      <c r="B38" s="75"/>
      <c r="C38" s="75"/>
      <c r="D38" s="75"/>
      <c r="E38" s="75"/>
      <c r="F38" s="75"/>
      <c r="G38" s="75"/>
      <c r="H38" s="75"/>
      <c r="I38" s="75"/>
      <c r="J38" s="75"/>
      <c r="K38" s="75"/>
      <c r="L38" s="77">
        <f>J17+M29+M36</f>
        <v>0</v>
      </c>
      <c r="M38" s="78"/>
      <c r="N38" s="13" t="s">
        <v>10</v>
      </c>
    </row>
    <row r="39" spans="1:18" ht="36" customHeight="1" thickBot="1" x14ac:dyDescent="0.45">
      <c r="A39" s="50" t="s">
        <v>57</v>
      </c>
      <c r="B39" s="51"/>
      <c r="C39" s="51"/>
      <c r="D39" s="51"/>
      <c r="E39" s="51"/>
      <c r="F39" s="51"/>
      <c r="G39" s="51"/>
      <c r="H39" s="51"/>
      <c r="I39" s="51"/>
      <c r="J39" s="51"/>
      <c r="K39" s="52"/>
      <c r="L39" s="53">
        <f>L38*60</f>
        <v>0</v>
      </c>
      <c r="M39" s="54"/>
      <c r="N39" s="13" t="s">
        <v>10</v>
      </c>
      <c r="Q39" s="45"/>
    </row>
    <row r="40" spans="1:18" ht="31.9" customHeight="1" thickBot="1" x14ac:dyDescent="0.45">
      <c r="A40" s="50" t="s">
        <v>56</v>
      </c>
      <c r="B40" s="51"/>
      <c r="C40" s="51"/>
      <c r="D40" s="51"/>
      <c r="E40" s="51"/>
      <c r="F40" s="51"/>
      <c r="G40" s="51"/>
      <c r="H40" s="51"/>
      <c r="I40" s="51"/>
      <c r="J40" s="51"/>
      <c r="K40" s="52"/>
      <c r="L40" s="53">
        <f>L39*2</f>
        <v>0</v>
      </c>
      <c r="M40" s="54"/>
      <c r="N40" s="13" t="s">
        <v>10</v>
      </c>
      <c r="P40" s="46"/>
      <c r="Q40" s="46"/>
      <c r="R40" s="46"/>
    </row>
    <row r="41" spans="1:18" x14ac:dyDescent="0.15">
      <c r="A41" s="7"/>
      <c r="B41" s="7"/>
      <c r="C41" s="7"/>
      <c r="D41" s="3"/>
      <c r="E41" s="3"/>
      <c r="F41" s="3"/>
      <c r="G41" s="3"/>
      <c r="H41" s="3"/>
      <c r="I41" s="3"/>
      <c r="J41" s="3"/>
      <c r="K41" s="3"/>
      <c r="L41" s="3"/>
      <c r="M41" s="16"/>
    </row>
    <row r="42" spans="1:18" x14ac:dyDescent="0.15">
      <c r="A42" s="7"/>
      <c r="B42" s="7"/>
      <c r="C42" s="7"/>
      <c r="D42" s="3"/>
      <c r="E42" s="3"/>
      <c r="F42" s="3"/>
      <c r="G42" s="3"/>
      <c r="H42" s="3"/>
      <c r="I42" s="3"/>
      <c r="J42" s="3"/>
      <c r="K42" s="3"/>
      <c r="L42" s="3"/>
      <c r="M42" s="1"/>
    </row>
    <row r="43" spans="1:18" x14ac:dyDescent="0.15">
      <c r="A43" s="7"/>
      <c r="B43" s="7"/>
      <c r="C43" s="7"/>
      <c r="D43" s="3"/>
      <c r="E43" s="3"/>
      <c r="F43" s="3"/>
      <c r="G43" s="3"/>
      <c r="H43" s="3"/>
      <c r="I43" s="3"/>
      <c r="J43" s="3"/>
      <c r="K43" s="3"/>
      <c r="L43" s="3"/>
      <c r="M43" s="1"/>
    </row>
    <row r="44" spans="1:18" s="6" customFormat="1" ht="22.5" customHeight="1" x14ac:dyDescent="0.4">
      <c r="A44" s="6" t="s">
        <v>18</v>
      </c>
    </row>
    <row r="45" spans="1:18" s="6" customFormat="1" ht="22.5" customHeight="1" x14ac:dyDescent="0.4">
      <c r="A45" s="6" t="s">
        <v>41</v>
      </c>
    </row>
    <row r="46" spans="1:18" s="6" customFormat="1" ht="22.5" customHeight="1" x14ac:dyDescent="0.4">
      <c r="A46" s="6" t="s">
        <v>29</v>
      </c>
    </row>
    <row r="47" spans="1:18" s="6" customFormat="1" ht="22.5" customHeight="1" x14ac:dyDescent="0.4">
      <c r="A47" s="6" t="s">
        <v>53</v>
      </c>
    </row>
    <row r="48" spans="1:18" s="6" customFormat="1" ht="22.5" customHeight="1" x14ac:dyDescent="0.4">
      <c r="A48" s="6" t="s">
        <v>42</v>
      </c>
    </row>
    <row r="49" spans="1:13" x14ac:dyDescent="0.15">
      <c r="A49" s="7"/>
      <c r="B49" s="2"/>
      <c r="C49" s="2"/>
      <c r="D49" s="3"/>
      <c r="E49" s="3"/>
      <c r="F49" s="3"/>
      <c r="G49" s="3"/>
      <c r="H49" s="3"/>
      <c r="I49" s="3"/>
      <c r="J49" s="3"/>
      <c r="K49" s="3"/>
      <c r="L49" s="3"/>
      <c r="M49" s="1"/>
    </row>
  </sheetData>
  <mergeCells count="50">
    <mergeCell ref="A11:A16"/>
    <mergeCell ref="B11:C11"/>
    <mergeCell ref="D11:D16"/>
    <mergeCell ref="E11:E16"/>
    <mergeCell ref="F11:F16"/>
    <mergeCell ref="A2:N2"/>
    <mergeCell ref="A10:C10"/>
    <mergeCell ref="D10:E10"/>
    <mergeCell ref="F10:H10"/>
    <mergeCell ref="I10:M10"/>
    <mergeCell ref="A7:E7"/>
    <mergeCell ref="G11:H16"/>
    <mergeCell ref="I11:I16"/>
    <mergeCell ref="J11:L16"/>
    <mergeCell ref="M11:M16"/>
    <mergeCell ref="B12:C12"/>
    <mergeCell ref="B13:C13"/>
    <mergeCell ref="B14:C14"/>
    <mergeCell ref="B15:C15"/>
    <mergeCell ref="B16:C16"/>
    <mergeCell ref="N27:N28"/>
    <mergeCell ref="N25:N26"/>
    <mergeCell ref="M21:N21"/>
    <mergeCell ref="A17:I17"/>
    <mergeCell ref="J17:L17"/>
    <mergeCell ref="A21:B21"/>
    <mergeCell ref="D21:E21"/>
    <mergeCell ref="F21:H21"/>
    <mergeCell ref="I21:K21"/>
    <mergeCell ref="C22:C24"/>
    <mergeCell ref="C25:C26"/>
    <mergeCell ref="C27:C28"/>
    <mergeCell ref="A22:A23"/>
    <mergeCell ref="A27:A28"/>
    <mergeCell ref="A25:A26"/>
    <mergeCell ref="A40:K40"/>
    <mergeCell ref="L40:M40"/>
    <mergeCell ref="A39:K39"/>
    <mergeCell ref="L39:M39"/>
    <mergeCell ref="A29:L29"/>
    <mergeCell ref="A32:B32"/>
    <mergeCell ref="D32:E32"/>
    <mergeCell ref="F32:H32"/>
    <mergeCell ref="I32:K32"/>
    <mergeCell ref="L32:N32"/>
    <mergeCell ref="A33:A35"/>
    <mergeCell ref="I33:K35"/>
    <mergeCell ref="A36:L36"/>
    <mergeCell ref="A38:K38"/>
    <mergeCell ref="L38:M38"/>
  </mergeCells>
  <phoneticPr fontId="5"/>
  <pageMargins left="0.70866141732283472" right="0.70866141732283472" top="0.74803149606299213" bottom="0.74803149606299213" header="0.31496062992125984" footer="0.31496062992125984"/>
  <pageSetup paperSize="9" scale="5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66F8BF4AB2B43B9CCF1A1072B0BFD" ma:contentTypeVersion="4" ma:contentTypeDescription="新しいドキュメントを作成します。" ma:contentTypeScope="" ma:versionID="1b266d3cd5b1f856707b452a7feb15a6">
  <xsd:schema xmlns:xsd="http://www.w3.org/2001/XMLSchema" xmlns:xs="http://www.w3.org/2001/XMLSchema" xmlns:p="http://schemas.microsoft.com/office/2006/metadata/properties" xmlns:ns2="cd2b8907-a4e0-4b74-9ee6-f86cccb7054a" targetNamespace="http://schemas.microsoft.com/office/2006/metadata/properties" ma:root="true" ma:fieldsID="f1c63628496070d4e7ff4385a51c4a9b" ns2:_="">
    <xsd:import namespace="cd2b8907-a4e0-4b74-9ee6-f86cccb705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2b8907-a4e0-4b74-9ee6-f86cccb705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013ADC-296D-4471-B2DE-A5A5F9E21B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2b8907-a4e0-4b74-9ee6-f86cccb705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FFE452-BB37-4A3B-A901-813D50FFB1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契約</dc:creator>
  <cp:lastModifiedBy>菊田 美月</cp:lastModifiedBy>
  <cp:lastPrinted>2024-10-17T03:45:43Z</cp:lastPrinted>
  <dcterms:created xsi:type="dcterms:W3CDTF">2021-09-18T07:54:28Z</dcterms:created>
  <dcterms:modified xsi:type="dcterms:W3CDTF">2024-10-17T06:59:52Z</dcterms:modified>
</cp:coreProperties>
</file>